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05" windowWidth="143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44525"/>
</workbook>
</file>

<file path=xl/calcChain.xml><?xml version="1.0" encoding="utf-8"?>
<calcChain xmlns="http://schemas.openxmlformats.org/spreadsheetml/2006/main">
  <c r="P1" i="1" l="1"/>
  <c r="K3" i="1" s="1"/>
  <c r="L3" i="1" s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O1" i="1"/>
  <c r="K4" i="1" l="1"/>
  <c r="L4" i="1" s="1"/>
  <c r="K5" i="1"/>
</calcChain>
</file>

<file path=xl/sharedStrings.xml><?xml version="1.0" encoding="utf-8"?>
<sst xmlns="http://schemas.openxmlformats.org/spreadsheetml/2006/main" count="127" uniqueCount="75">
  <si>
    <t>konspet utstyrssalg</t>
  </si>
  <si>
    <t>Florentin Elger</t>
  </si>
  <si>
    <t>lørdag 22.10 09:30-14:00</t>
  </si>
  <si>
    <t>torsdag 20.10.</t>
  </si>
  <si>
    <t>søndag 23.10 09:30-14:00</t>
  </si>
  <si>
    <t>lørdag 29.10 09:30-14:00</t>
  </si>
  <si>
    <t>søndag 30.10 09:30-14:00</t>
  </si>
  <si>
    <t>lørdag 05.11 09:30-14:00</t>
  </si>
  <si>
    <t>søndag 06.11 09:30-14:00</t>
  </si>
  <si>
    <t>Jens Aulie</t>
  </si>
  <si>
    <t>Herman I R Moshuus/Asmund</t>
  </si>
  <si>
    <t>Torstein Pundsnes</t>
  </si>
  <si>
    <t>Ola Janson</t>
  </si>
  <si>
    <t>Adriane Pundsnes</t>
  </si>
  <si>
    <t>Oskar, Fritjof, Herman</t>
  </si>
  <si>
    <t>TEMA</t>
  </si>
  <si>
    <t>DETALJ</t>
  </si>
  <si>
    <t>ANSVARLIG</t>
  </si>
  <si>
    <t>ACTION</t>
  </si>
  <si>
    <t>STATUS</t>
  </si>
  <si>
    <t>DEADLINE</t>
  </si>
  <si>
    <t>ok</t>
  </si>
  <si>
    <t>Bemanning</t>
  </si>
  <si>
    <t>salgs sted</t>
  </si>
  <si>
    <t>prislister</t>
  </si>
  <si>
    <t>betalingsterminal</t>
  </si>
  <si>
    <t>instruks</t>
  </si>
  <si>
    <t>bordplater &amp; bukk</t>
  </si>
  <si>
    <t>Stein M.</t>
  </si>
  <si>
    <t>kommunen stiller med det - sammen med salgsvogn</t>
  </si>
  <si>
    <t>in progress</t>
  </si>
  <si>
    <t>informert om oppgaven</t>
  </si>
  <si>
    <t>send instruks til alle</t>
  </si>
  <si>
    <t>lage instruks</t>
  </si>
  <si>
    <t>sjekke instruks med Stein</t>
  </si>
  <si>
    <t>not started</t>
  </si>
  <si>
    <t>lage prisliste</t>
  </si>
  <si>
    <t>salgsvarer</t>
  </si>
  <si>
    <t>liste over varer</t>
  </si>
  <si>
    <t>levering</t>
  </si>
  <si>
    <t>laminere prislisten</t>
  </si>
  <si>
    <t>Florentin</t>
  </si>
  <si>
    <t>grunnprisliste</t>
  </si>
  <si>
    <t>- Stein purrer LETA (Even) for prislisten</t>
  </si>
  <si>
    <t>overdue</t>
  </si>
  <si>
    <t>- lage word dokument 
- vanlig salg (ut-pris inkl. 25%moms)
- klubb intern salg (inn-pris + runde opp)</t>
  </si>
  <si>
    <t>lagring</t>
  </si>
  <si>
    <t>- avtale leveringstidspunkt &amp; sted
- organisere hvem som kan tar imot</t>
  </si>
  <si>
    <t>låse salgsvarer inn i matvareboden</t>
  </si>
  <si>
    <t>ikke besluttet</t>
  </si>
  <si>
    <t>avtale med Leta hvilken type utstyr som skal selges og mengden av hver utstyrstype</t>
  </si>
  <si>
    <t>Iulian</t>
  </si>
  <si>
    <t>levere telt</t>
  </si>
  <si>
    <t>opp- &amp; ned-bygging av telt</t>
  </si>
  <si>
    <t>- blir levert 22/10 kl 8:30
- Iulian sørger for montering sammen med 2 medarbeidere og Øivind (telt eieren)+D11</t>
  </si>
  <si>
    <t xml:space="preserve">bestille </t>
  </si>
  <si>
    <t>levere</t>
  </si>
  <si>
    <t>montere &amp; bruksinstruks</t>
  </si>
  <si>
    <t>signere avtale</t>
  </si>
  <si>
    <t>- ligger nå inne i materialrommet 
- låse terminalen sammen med salgsvarene inn i spesial matvareboden</t>
  </si>
  <si>
    <t>- finne &amp; lese igjennom brukerveiledning
- prøve ut betalingsterminal èn gang
- bestemme hvordan den skal monteres på salgsbordet
- avklare strømforsyning (batterier)</t>
  </si>
  <si>
    <t>strømforsyning</t>
  </si>
  <si>
    <t xml:space="preserve">bygge opp salgsbord første gang </t>
  </si>
  <si>
    <t>verifisere instruks</t>
  </si>
  <si>
    <t>montering av prislister</t>
  </si>
  <si>
    <t>yesterday?</t>
  </si>
  <si>
    <t>overdue?</t>
  </si>
  <si>
    <t xml:space="preserve">laminere bruksanvisning </t>
  </si>
  <si>
    <t>Salgsskilt</t>
  </si>
  <si>
    <t>skrive salgsskilt på gul papp med stor svart pen; tekst: "SALG av BANDYUTSTYR"</t>
  </si>
  <si>
    <r>
      <t xml:space="preserve">- kjøp </t>
    </r>
    <r>
      <rPr>
        <b/>
        <sz val="11"/>
        <color theme="1"/>
        <rFont val="Calibri"/>
        <family val="2"/>
        <scheme val="minor"/>
      </rPr>
      <t>tegnestifter</t>
    </r>
    <r>
      <rPr>
        <sz val="11"/>
        <color theme="1"/>
        <rFont val="Calibri"/>
        <family val="2"/>
        <scheme val="minor"/>
      </rPr>
      <t xml:space="preserve"> for å henge opp prisliste på salgsbord kanten 
- kjøp &amp; bruk </t>
    </r>
    <r>
      <rPr>
        <b/>
        <sz val="11"/>
        <color theme="1"/>
        <rFont val="Calibri"/>
        <family val="2"/>
        <scheme val="minor"/>
      </rPr>
      <t>sølvtape</t>
    </r>
    <r>
      <rPr>
        <sz val="11"/>
        <color theme="1"/>
        <rFont val="Calibri"/>
        <family val="2"/>
        <scheme val="minor"/>
      </rPr>
      <t xml:space="preserve"> til å feste prislisten på teltdup eller påle
- kjøp &amp; bruk </t>
    </r>
    <r>
      <rPr>
        <b/>
        <sz val="11"/>
        <color theme="1"/>
        <rFont val="Calibri"/>
        <family val="2"/>
        <scheme val="minor"/>
      </rPr>
      <t>strips</t>
    </r>
    <r>
      <rPr>
        <sz val="11"/>
        <color theme="1"/>
        <rFont val="Calibri"/>
        <family val="2"/>
        <scheme val="minor"/>
      </rPr>
      <t xml:space="preserve"> ti ldet store salgsskilt</t>
    </r>
  </si>
  <si>
    <t>sjekke instruks</t>
  </si>
  <si>
    <t>distribuer instruks</t>
  </si>
  <si>
    <t>- avklart hvem som bygget opp &amp; ned teltet for hver helg
Iulians folk bygger opp og ned hver gang!</t>
  </si>
  <si>
    <t>- stikkontakt fra slagsvogn - må vi kjøpe kjøteledning?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</si>
</sst>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0"/>
  <sheetViews>
    <sheetView tabSelected="1" topLeftCell="A19" zoomScale="80" zoomScaleNormal="80" workbookViewId="0">
      <selection activeCell="F30" sqref="A1:F30"/>
    </sheetView>
  </sheetViews>
  <sheetFormatPr defaultRowHeight="15" outlineLevelRow="1" x14ac:dyDescent="0.25"/>
  <cols>
    <col min="1" max="1" width="21.85546875" style="1" bestFit="1" customWidth="1"/>
    <col min="2" max="2" width="33.42578125" style="8" bestFit="1" customWidth="1"/>
    <col min="3" max="3" width="27.7109375" style="1" bestFit="1" customWidth="1"/>
    <col min="4" max="4" width="130.85546875" style="1" customWidth="1"/>
    <col min="5" max="5" width="10.7109375" style="1" customWidth="1"/>
    <col min="6" max="6" width="10.85546875" style="1" customWidth="1"/>
    <col min="7" max="14" width="9.140625" style="1"/>
    <col min="15" max="16" width="10.140625" style="1" bestFit="1" customWidth="1"/>
    <col min="17" max="16384" width="9.140625" style="1"/>
  </cols>
  <sheetData>
    <row r="1" spans="1:16" x14ac:dyDescent="0.25">
      <c r="A1" s="1" t="s">
        <v>0</v>
      </c>
      <c r="N1" s="1" t="s">
        <v>21</v>
      </c>
      <c r="O1" s="11">
        <f ca="1">TODAY()</f>
        <v>40834</v>
      </c>
      <c r="P1" s="11">
        <f ca="1">TODAY()</f>
        <v>40834</v>
      </c>
    </row>
    <row r="2" spans="1:16" x14ac:dyDescent="0.25">
      <c r="A2" s="2" t="s">
        <v>15</v>
      </c>
      <c r="B2" s="9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K2" s="1" t="s">
        <v>65</v>
      </c>
      <c r="L2" s="1" t="s">
        <v>66</v>
      </c>
      <c r="N2" s="1" t="s">
        <v>30</v>
      </c>
    </row>
    <row r="3" spans="1:16" ht="18.75" x14ac:dyDescent="0.25">
      <c r="A3" s="5" t="s">
        <v>22</v>
      </c>
      <c r="B3" s="10" t="s">
        <v>3</v>
      </c>
      <c r="C3" s="4" t="s">
        <v>1</v>
      </c>
      <c r="D3" s="6" t="s">
        <v>31</v>
      </c>
      <c r="E3" s="4" t="s">
        <v>21</v>
      </c>
      <c r="F3" s="3">
        <v>40817</v>
      </c>
      <c r="K3" s="1" t="str">
        <f ca="1">IF(F3&lt;P$1,"yesterday","toady or future")</f>
        <v>yesterday</v>
      </c>
      <c r="L3" s="1" t="e">
        <f ca="1">IF(K3="yesterday"+E3="ok","on shedule","overdue")</f>
        <v>#VALUE!</v>
      </c>
      <c r="N3" s="1" t="s">
        <v>35</v>
      </c>
    </row>
    <row r="4" spans="1:16" ht="18.75" outlineLevel="1" x14ac:dyDescent="0.25">
      <c r="A4" s="5"/>
      <c r="B4" s="6" t="s">
        <v>2</v>
      </c>
      <c r="C4" s="4" t="s">
        <v>9</v>
      </c>
      <c r="D4" s="6" t="s">
        <v>31</v>
      </c>
      <c r="E4" s="4" t="s">
        <v>21</v>
      </c>
      <c r="F4" s="3">
        <v>40817</v>
      </c>
      <c r="K4" s="1" t="str">
        <f ca="1">IF(F4&lt;P$1,"overdue","on shedule")</f>
        <v>overdue</v>
      </c>
      <c r="L4" s="1" t="str">
        <f ca="1">IF(K4="yesterday"&amp;E4="ok","on shedule","overdue")</f>
        <v>overdue</v>
      </c>
      <c r="N4" s="1" t="s">
        <v>44</v>
      </c>
    </row>
    <row r="5" spans="1:16" ht="18.75" outlineLevel="1" x14ac:dyDescent="0.25">
      <c r="A5" s="5"/>
      <c r="B5" s="6" t="s">
        <v>4</v>
      </c>
      <c r="C5" s="4" t="s">
        <v>10</v>
      </c>
      <c r="D5" s="6" t="s">
        <v>31</v>
      </c>
      <c r="E5" s="4" t="s">
        <v>21</v>
      </c>
      <c r="F5" s="3">
        <v>40817</v>
      </c>
      <c r="K5" s="1" t="str">
        <f ca="1">IF(F5&lt;P$1,"overdue","on shedule")</f>
        <v>overdue</v>
      </c>
    </row>
    <row r="6" spans="1:16" ht="18.75" outlineLevel="1" x14ac:dyDescent="0.25">
      <c r="A6" s="5"/>
      <c r="B6" s="6" t="s">
        <v>5</v>
      </c>
      <c r="C6" s="4" t="s">
        <v>11</v>
      </c>
      <c r="D6" s="6" t="s">
        <v>31</v>
      </c>
      <c r="E6" s="4" t="s">
        <v>21</v>
      </c>
      <c r="F6" s="3">
        <v>40817</v>
      </c>
      <c r="K6" s="1" t="str">
        <f t="shared" ref="K6:K30" si="0">IF(F6&lt;P3,"overdue","on shedule")</f>
        <v>on shedule</v>
      </c>
    </row>
    <row r="7" spans="1:16" ht="18.75" outlineLevel="1" x14ac:dyDescent="0.25">
      <c r="A7" s="5"/>
      <c r="B7" s="6" t="s">
        <v>6</v>
      </c>
      <c r="C7" s="4" t="s">
        <v>12</v>
      </c>
      <c r="D7" s="6" t="s">
        <v>31</v>
      </c>
      <c r="E7" s="4" t="s">
        <v>21</v>
      </c>
      <c r="F7" s="3">
        <v>40817</v>
      </c>
      <c r="K7" s="1" t="str">
        <f t="shared" si="0"/>
        <v>on shedule</v>
      </c>
    </row>
    <row r="8" spans="1:16" ht="18.75" outlineLevel="1" x14ac:dyDescent="0.25">
      <c r="A8" s="5"/>
      <c r="B8" s="6" t="s">
        <v>7</v>
      </c>
      <c r="C8" s="4" t="s">
        <v>13</v>
      </c>
      <c r="D8" s="6" t="s">
        <v>31</v>
      </c>
      <c r="E8" s="4" t="s">
        <v>21</v>
      </c>
      <c r="F8" s="3">
        <v>40817</v>
      </c>
      <c r="K8" s="1" t="str">
        <f t="shared" si="0"/>
        <v>on shedule</v>
      </c>
    </row>
    <row r="9" spans="1:16" ht="18.75" outlineLevel="1" x14ac:dyDescent="0.25">
      <c r="A9" s="5"/>
      <c r="B9" s="6" t="s">
        <v>8</v>
      </c>
      <c r="C9" s="4" t="s">
        <v>14</v>
      </c>
      <c r="D9" s="6" t="s">
        <v>31</v>
      </c>
      <c r="E9" s="4" t="s">
        <v>21</v>
      </c>
      <c r="F9" s="3">
        <v>40817</v>
      </c>
      <c r="K9" s="1" t="str">
        <f t="shared" si="0"/>
        <v>on shedule</v>
      </c>
    </row>
    <row r="10" spans="1:16" ht="18.75" x14ac:dyDescent="0.25">
      <c r="A10" s="5" t="s">
        <v>23</v>
      </c>
      <c r="B10" s="6" t="s">
        <v>27</v>
      </c>
      <c r="C10" s="4" t="s">
        <v>28</v>
      </c>
      <c r="D10" s="6" t="s">
        <v>29</v>
      </c>
      <c r="E10" s="4" t="s">
        <v>30</v>
      </c>
      <c r="F10" s="3">
        <v>40834</v>
      </c>
      <c r="K10" s="1" t="str">
        <f t="shared" si="0"/>
        <v>on shedule</v>
      </c>
    </row>
    <row r="11" spans="1:16" ht="30" outlineLevel="1" x14ac:dyDescent="0.25">
      <c r="A11" s="5"/>
      <c r="B11" s="6" t="s">
        <v>52</v>
      </c>
      <c r="C11" s="4" t="s">
        <v>51</v>
      </c>
      <c r="D11" s="7" t="s">
        <v>54</v>
      </c>
      <c r="E11" s="4" t="s">
        <v>21</v>
      </c>
      <c r="F11" s="3">
        <v>40838</v>
      </c>
      <c r="K11" s="1" t="str">
        <f t="shared" si="0"/>
        <v>on shedule</v>
      </c>
    </row>
    <row r="12" spans="1:16" ht="30" outlineLevel="1" x14ac:dyDescent="0.25">
      <c r="A12" s="5"/>
      <c r="B12" s="6" t="s">
        <v>53</v>
      </c>
      <c r="C12" s="4" t="s">
        <v>51</v>
      </c>
      <c r="D12" s="7" t="s">
        <v>73</v>
      </c>
      <c r="E12" s="4" t="s">
        <v>21</v>
      </c>
      <c r="F12" s="3">
        <v>40835</v>
      </c>
      <c r="K12" s="1" t="str">
        <f t="shared" si="0"/>
        <v>on shedule</v>
      </c>
    </row>
    <row r="13" spans="1:16" ht="18.75" outlineLevel="1" x14ac:dyDescent="0.25">
      <c r="A13" s="5"/>
      <c r="B13" s="6" t="s">
        <v>62</v>
      </c>
      <c r="C13" s="4" t="s">
        <v>41</v>
      </c>
      <c r="D13" s="6" t="s">
        <v>63</v>
      </c>
      <c r="E13" s="4" t="s">
        <v>35</v>
      </c>
      <c r="F13" s="3">
        <v>40838</v>
      </c>
      <c r="K13" s="1" t="str">
        <f t="shared" si="0"/>
        <v>on shedule</v>
      </c>
    </row>
    <row r="14" spans="1:16" ht="45" outlineLevel="1" x14ac:dyDescent="0.25">
      <c r="A14" s="5"/>
      <c r="B14" s="6" t="s">
        <v>64</v>
      </c>
      <c r="C14" s="4" t="s">
        <v>41</v>
      </c>
      <c r="D14" s="7" t="s">
        <v>70</v>
      </c>
      <c r="E14" s="4" t="s">
        <v>35</v>
      </c>
      <c r="F14" s="3">
        <v>40835</v>
      </c>
      <c r="K14" s="1" t="str">
        <f t="shared" si="0"/>
        <v>on shedule</v>
      </c>
    </row>
    <row r="15" spans="1:16" ht="18.75" outlineLevel="1" x14ac:dyDescent="0.25">
      <c r="A15" s="5"/>
      <c r="B15" s="6" t="s">
        <v>68</v>
      </c>
      <c r="C15" s="4" t="s">
        <v>41</v>
      </c>
      <c r="D15" s="7" t="s">
        <v>69</v>
      </c>
      <c r="E15" s="4" t="s">
        <v>35</v>
      </c>
      <c r="F15" s="3">
        <v>40835</v>
      </c>
    </row>
    <row r="16" spans="1:16" ht="18.75" x14ac:dyDescent="0.25">
      <c r="A16" s="5" t="s">
        <v>37</v>
      </c>
      <c r="B16" s="6" t="s">
        <v>38</v>
      </c>
      <c r="C16" s="4" t="s">
        <v>28</v>
      </c>
      <c r="D16" s="6" t="s">
        <v>50</v>
      </c>
      <c r="E16" s="4" t="s">
        <v>21</v>
      </c>
      <c r="F16" s="3">
        <v>40826</v>
      </c>
      <c r="K16" s="1" t="str">
        <f>IF(F16&lt;P12,"overdue","on shedule")</f>
        <v>on shedule</v>
      </c>
    </row>
    <row r="17" spans="1:11" ht="30" outlineLevel="1" x14ac:dyDescent="0.25">
      <c r="A17" s="5"/>
      <c r="B17" s="6" t="s">
        <v>39</v>
      </c>
      <c r="C17" s="4" t="s">
        <v>28</v>
      </c>
      <c r="D17" s="7" t="s">
        <v>47</v>
      </c>
      <c r="E17" s="4" t="s">
        <v>35</v>
      </c>
      <c r="F17" s="3">
        <v>40834</v>
      </c>
      <c r="K17" s="1" t="str">
        <f>IF(F17&lt;P13,"overdue","on shedule")</f>
        <v>on shedule</v>
      </c>
    </row>
    <row r="18" spans="1:11" ht="18.75" outlineLevel="1" x14ac:dyDescent="0.25">
      <c r="A18" s="5"/>
      <c r="B18" s="6" t="s">
        <v>46</v>
      </c>
      <c r="C18" s="4" t="s">
        <v>49</v>
      </c>
      <c r="D18" s="6" t="s">
        <v>48</v>
      </c>
      <c r="E18" s="4" t="s">
        <v>35</v>
      </c>
      <c r="F18" s="3">
        <v>40834</v>
      </c>
      <c r="K18" s="1" t="str">
        <f>IF(F18&lt;P14,"overdue","on shedule")</f>
        <v>on shedule</v>
      </c>
    </row>
    <row r="19" spans="1:11" ht="18.75" x14ac:dyDescent="0.25">
      <c r="A19" s="5" t="s">
        <v>24</v>
      </c>
      <c r="B19" s="6" t="s">
        <v>42</v>
      </c>
      <c r="C19" s="4" t="s">
        <v>28</v>
      </c>
      <c r="D19" s="7" t="s">
        <v>43</v>
      </c>
      <c r="E19" s="4" t="s">
        <v>30</v>
      </c>
      <c r="F19" s="3">
        <v>40833</v>
      </c>
      <c r="K19" s="1" t="str">
        <f t="shared" si="0"/>
        <v>on shedule</v>
      </c>
    </row>
    <row r="20" spans="1:11" ht="45" outlineLevel="1" x14ac:dyDescent="0.25">
      <c r="A20" s="5"/>
      <c r="B20" s="6" t="s">
        <v>36</v>
      </c>
      <c r="C20" s="4" t="s">
        <v>41</v>
      </c>
      <c r="D20" s="7" t="s">
        <v>45</v>
      </c>
      <c r="E20" s="4" t="s">
        <v>30</v>
      </c>
      <c r="F20" s="3">
        <v>40833</v>
      </c>
      <c r="K20" s="1" t="str">
        <f t="shared" si="0"/>
        <v>on shedule</v>
      </c>
    </row>
    <row r="21" spans="1:11" ht="18.75" outlineLevel="1" x14ac:dyDescent="0.25">
      <c r="A21" s="5"/>
      <c r="B21" s="6" t="s">
        <v>40</v>
      </c>
      <c r="C21" s="4" t="s">
        <v>41</v>
      </c>
      <c r="D21" s="6"/>
      <c r="E21" s="4" t="s">
        <v>35</v>
      </c>
      <c r="F21" s="3">
        <v>40834</v>
      </c>
      <c r="K21" s="1" t="str">
        <f t="shared" si="0"/>
        <v>on shedule</v>
      </c>
    </row>
    <row r="22" spans="1:11" ht="18.75" x14ac:dyDescent="0.25">
      <c r="A22" s="5" t="s">
        <v>25</v>
      </c>
      <c r="B22" s="6" t="s">
        <v>55</v>
      </c>
      <c r="C22" s="4" t="s">
        <v>28</v>
      </c>
      <c r="D22" s="6" t="s">
        <v>58</v>
      </c>
      <c r="E22" s="4" t="s">
        <v>21</v>
      </c>
      <c r="F22" s="3">
        <v>40817</v>
      </c>
      <c r="K22" s="1" t="str">
        <f t="shared" si="0"/>
        <v>on shedule</v>
      </c>
    </row>
    <row r="23" spans="1:11" ht="30" outlineLevel="1" x14ac:dyDescent="0.25">
      <c r="A23" s="5"/>
      <c r="B23" s="6" t="s">
        <v>56</v>
      </c>
      <c r="C23" s="4" t="s">
        <v>28</v>
      </c>
      <c r="D23" s="7" t="s">
        <v>47</v>
      </c>
      <c r="E23" s="4" t="s">
        <v>35</v>
      </c>
      <c r="F23" s="3">
        <v>40834</v>
      </c>
      <c r="K23" s="1" t="str">
        <f t="shared" si="0"/>
        <v>on shedule</v>
      </c>
    </row>
    <row r="24" spans="1:11" ht="30" outlineLevel="1" x14ac:dyDescent="0.25">
      <c r="A24" s="5"/>
      <c r="B24" s="6" t="s">
        <v>46</v>
      </c>
      <c r="C24" s="4" t="s">
        <v>41</v>
      </c>
      <c r="D24" s="7" t="s">
        <v>59</v>
      </c>
      <c r="E24" s="4" t="s">
        <v>35</v>
      </c>
      <c r="F24" s="3">
        <v>40834</v>
      </c>
      <c r="K24" s="1" t="str">
        <f t="shared" si="0"/>
        <v>on shedule</v>
      </c>
    </row>
    <row r="25" spans="1:11" ht="60" outlineLevel="1" x14ac:dyDescent="0.25">
      <c r="A25" s="5"/>
      <c r="B25" s="6" t="s">
        <v>57</v>
      </c>
      <c r="C25" s="4" t="s">
        <v>41</v>
      </c>
      <c r="D25" s="7" t="s">
        <v>60</v>
      </c>
      <c r="E25" s="4" t="s">
        <v>35</v>
      </c>
      <c r="F25" s="3">
        <v>40834</v>
      </c>
      <c r="K25" s="1" t="str">
        <f t="shared" si="0"/>
        <v>on shedule</v>
      </c>
    </row>
    <row r="26" spans="1:11" ht="18.75" outlineLevel="1" x14ac:dyDescent="0.25">
      <c r="A26" s="5"/>
      <c r="B26" s="6" t="s">
        <v>67</v>
      </c>
      <c r="C26" s="4" t="s">
        <v>41</v>
      </c>
      <c r="D26" s="7"/>
      <c r="E26" s="4" t="s">
        <v>35</v>
      </c>
      <c r="F26" s="3">
        <v>40835</v>
      </c>
    </row>
    <row r="27" spans="1:11" ht="18.75" outlineLevel="1" x14ac:dyDescent="0.25">
      <c r="A27" s="5"/>
      <c r="B27" s="6" t="s">
        <v>61</v>
      </c>
      <c r="C27" s="4" t="s">
        <v>41</v>
      </c>
      <c r="D27" s="7" t="s">
        <v>74</v>
      </c>
      <c r="E27" s="4" t="s">
        <v>21</v>
      </c>
      <c r="F27" s="3">
        <v>40835</v>
      </c>
      <c r="K27" s="1" t="str">
        <f>IF(F27&lt;P23,"overdue","on shedule")</f>
        <v>on shedule</v>
      </c>
    </row>
    <row r="28" spans="1:11" ht="18.75" x14ac:dyDescent="0.25">
      <c r="A28" s="5" t="s">
        <v>26</v>
      </c>
      <c r="B28" s="6" t="s">
        <v>33</v>
      </c>
      <c r="C28" s="4" t="s">
        <v>41</v>
      </c>
      <c r="D28" s="6" t="s">
        <v>33</v>
      </c>
      <c r="E28" s="4" t="s">
        <v>21</v>
      </c>
      <c r="F28" s="3">
        <v>40832</v>
      </c>
      <c r="K28" s="1" t="str">
        <f>IF(F28&lt;P24,"overdue","on shedule")</f>
        <v>on shedule</v>
      </c>
    </row>
    <row r="29" spans="1:11" ht="18.75" outlineLevel="1" x14ac:dyDescent="0.25">
      <c r="A29" s="5"/>
      <c r="B29" s="6" t="s">
        <v>71</v>
      </c>
      <c r="C29" s="4"/>
      <c r="D29" s="6" t="s">
        <v>34</v>
      </c>
      <c r="E29" s="4" t="s">
        <v>21</v>
      </c>
      <c r="F29" s="3">
        <v>40834</v>
      </c>
      <c r="K29" s="1" t="str">
        <f>IF(F29&lt;P25,"overdue","on shedule")</f>
        <v>on shedule</v>
      </c>
    </row>
    <row r="30" spans="1:11" ht="18.75" outlineLevel="1" x14ac:dyDescent="0.25">
      <c r="A30" s="5"/>
      <c r="B30" s="6" t="s">
        <v>72</v>
      </c>
      <c r="C30" s="4"/>
      <c r="D30" s="6" t="s">
        <v>32</v>
      </c>
      <c r="E30" s="4" t="s">
        <v>35</v>
      </c>
      <c r="F30" s="3">
        <v>40836</v>
      </c>
      <c r="K30" s="1" t="str">
        <f t="shared" si="0"/>
        <v>on shedule</v>
      </c>
    </row>
  </sheetData>
  <conditionalFormatting sqref="E3:E30">
    <cfRule type="cellIs" dxfId="3" priority="3" operator="equal">
      <formula>$N$4</formula>
    </cfRule>
    <cfRule type="cellIs" dxfId="2" priority="4" operator="equal">
      <formula>"not started"</formula>
    </cfRule>
    <cfRule type="cellIs" dxfId="1" priority="5" operator="equal">
      <formula>"in progress"</formula>
    </cfRule>
    <cfRule type="cellIs" dxfId="0" priority="6" operator="equal">
      <formula>"ok"</formula>
    </cfRule>
  </conditionalFormatting>
  <dataValidations count="1">
    <dataValidation type="list" allowBlank="1" showInputMessage="1" showErrorMessage="1" sqref="E3:E30">
      <formula1>$N$1:$N$5</formula1>
    </dataValidation>
  </dataValidations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Aker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Elger, Florentin</dc:creator>
  <cp:lastModifiedBy>Elger, Florentin</cp:lastModifiedBy>
  <cp:lastPrinted>2011-10-18T09:50:44Z</cp:lastPrinted>
  <dcterms:created xsi:type="dcterms:W3CDTF">2011-10-16T10:25:07Z</dcterms:created>
  <dcterms:modified xsi:type="dcterms:W3CDTF">2011-10-18T12:34:54Z</dcterms:modified>
</cp:coreProperties>
</file>